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70"/>
  </bookViews>
  <sheets>
    <sheet name="人件費台帳" sheetId="1" r:id="rId1"/>
    <sheet name="人件費台帳・事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/>
  <c r="I26"/>
  <c r="I25"/>
  <c r="I24"/>
  <c r="I28" s="1"/>
  <c r="I23"/>
  <c r="I21"/>
  <c r="I20"/>
  <c r="I19"/>
  <c r="I18"/>
  <c r="I17"/>
  <c r="I22" s="1"/>
  <c r="I13"/>
  <c r="I12"/>
  <c r="I16" s="1"/>
  <c r="L11"/>
  <c r="I11"/>
  <c r="L9"/>
  <c r="I9"/>
  <c r="L15" s="1"/>
  <c r="I8"/>
  <c r="L7"/>
  <c r="I7"/>
  <c r="I6"/>
  <c r="L13" s="1"/>
  <c r="I5"/>
  <c r="L5" s="1"/>
  <c r="L21" s="1"/>
  <c r="I10" l="1"/>
  <c r="I29" s="1"/>
</calcChain>
</file>

<file path=xl/sharedStrings.xml><?xml version="1.0" encoding="utf-8"?>
<sst xmlns="http://schemas.openxmlformats.org/spreadsheetml/2006/main" count="93" uniqueCount="42">
  <si>
    <t>氏名</t>
    <rPh sb="0" eb="2">
      <t>シメイ</t>
    </rPh>
    <phoneticPr fontId="1"/>
  </si>
  <si>
    <t>内容</t>
    <rPh sb="0" eb="2">
      <t>ナイヨウ</t>
    </rPh>
    <phoneticPr fontId="1"/>
  </si>
  <si>
    <t>賃金単価</t>
    <rPh sb="0" eb="2">
      <t>チンギン</t>
    </rPh>
    <rPh sb="2" eb="4">
      <t>タンカ</t>
    </rPh>
    <phoneticPr fontId="1"/>
  </si>
  <si>
    <t>金額</t>
    <rPh sb="0" eb="2">
      <t>キンガク</t>
    </rPh>
    <phoneticPr fontId="1"/>
  </si>
  <si>
    <t>印</t>
    <rPh sb="0" eb="1">
      <t>イン</t>
    </rPh>
    <phoneticPr fontId="1"/>
  </si>
  <si>
    <t>人　件　費　台　帳</t>
    <rPh sb="0" eb="1">
      <t>ヒト</t>
    </rPh>
    <rPh sb="2" eb="3">
      <t>ケン</t>
    </rPh>
    <rPh sb="4" eb="5">
      <t>ヒ</t>
    </rPh>
    <rPh sb="6" eb="7">
      <t>ダイ</t>
    </rPh>
    <rPh sb="8" eb="9">
      <t>チョウ</t>
    </rPh>
    <phoneticPr fontId="1"/>
  </si>
  <si>
    <t>作業開始時間</t>
    <rPh sb="0" eb="2">
      <t>サギョウ</t>
    </rPh>
    <rPh sb="2" eb="4">
      <t>カイシ</t>
    </rPh>
    <rPh sb="4" eb="6">
      <t>ジカン</t>
    </rPh>
    <phoneticPr fontId="1"/>
  </si>
  <si>
    <t>作業終了時間</t>
    <rPh sb="0" eb="2">
      <t>サギョウ</t>
    </rPh>
    <rPh sb="2" eb="4">
      <t>シュウリョウ</t>
    </rPh>
    <rPh sb="4" eb="6">
      <t>ジカン</t>
    </rPh>
    <phoneticPr fontId="1"/>
  </si>
  <si>
    <t>時間</t>
    <rPh sb="0" eb="2">
      <t>ジカン</t>
    </rPh>
    <phoneticPr fontId="1"/>
  </si>
  <si>
    <t>休憩</t>
    <rPh sb="0" eb="2">
      <t>キュウケイ</t>
    </rPh>
    <phoneticPr fontId="1"/>
  </si>
  <si>
    <t>小計</t>
    <rPh sb="0" eb="2">
      <t>ショウケイ</t>
    </rPh>
    <phoneticPr fontId="1"/>
  </si>
  <si>
    <t>従事月日</t>
    <phoneticPr fontId="1"/>
  </si>
  <si>
    <t>活動組織名　</t>
    <rPh sb="0" eb="2">
      <t>カツドウ</t>
    </rPh>
    <rPh sb="2" eb="4">
      <t>ソシキ</t>
    </rPh>
    <rPh sb="4" eb="5">
      <t>メイ</t>
    </rPh>
    <phoneticPr fontId="1"/>
  </si>
  <si>
    <t>人　件　費　台　帳　</t>
    <rPh sb="0" eb="1">
      <t>ヒト</t>
    </rPh>
    <rPh sb="2" eb="3">
      <t>ケン</t>
    </rPh>
    <rPh sb="4" eb="5">
      <t>ヒ</t>
    </rPh>
    <rPh sb="6" eb="7">
      <t>ダイ</t>
    </rPh>
    <rPh sb="8" eb="9">
      <t>チョウ</t>
    </rPh>
    <phoneticPr fontId="1"/>
  </si>
  <si>
    <t>支払日</t>
    <rPh sb="0" eb="3">
      <t>シハライビ</t>
    </rPh>
    <phoneticPr fontId="1"/>
  </si>
  <si>
    <t>総支給額
(円）</t>
    <rPh sb="0" eb="1">
      <t>ソウ</t>
    </rPh>
    <rPh sb="1" eb="4">
      <t>シキュウガク</t>
    </rPh>
    <rPh sb="6" eb="7">
      <t>エン</t>
    </rPh>
    <phoneticPr fontId="1"/>
  </si>
  <si>
    <t>受領印</t>
    <rPh sb="0" eb="3">
      <t>ジュリョウイン</t>
    </rPh>
    <phoneticPr fontId="1"/>
  </si>
  <si>
    <t>林床の整理・侵入竹除去</t>
    <rPh sb="0" eb="2">
      <t>リンショウ</t>
    </rPh>
    <rPh sb="3" eb="5">
      <t>セイリ</t>
    </rPh>
    <rPh sb="6" eb="8">
      <t>シンニュウ</t>
    </rPh>
    <rPh sb="8" eb="9">
      <t>タケ</t>
    </rPh>
    <rPh sb="9" eb="11">
      <t>ジョキョ</t>
    </rPh>
    <phoneticPr fontId="1"/>
  </si>
  <si>
    <t>計</t>
    <rPh sb="0" eb="1">
      <t>ケイ</t>
    </rPh>
    <phoneticPr fontId="1"/>
  </si>
  <si>
    <t>灌木の整理集積・徐間伐</t>
    <rPh sb="0" eb="2">
      <t>カンボク</t>
    </rPh>
    <rPh sb="3" eb="5">
      <t>セイリ</t>
    </rPh>
    <rPh sb="5" eb="7">
      <t>シュウセキ</t>
    </rPh>
    <rPh sb="8" eb="9">
      <t>ジョ</t>
    </rPh>
    <rPh sb="9" eb="11">
      <t>カンバツ</t>
    </rPh>
    <phoneticPr fontId="1"/>
  </si>
  <si>
    <t>合　計</t>
    <rPh sb="0" eb="1">
      <t>ゴウ</t>
    </rPh>
    <rPh sb="2" eb="3">
      <t>ケイ</t>
    </rPh>
    <phoneticPr fontId="1"/>
  </si>
  <si>
    <t>活動組織名：</t>
    <phoneticPr fontId="1"/>
  </si>
  <si>
    <t>※※※※</t>
    <phoneticPr fontId="1"/>
  </si>
  <si>
    <t>○○○〇</t>
    <phoneticPr fontId="1"/>
  </si>
  <si>
    <t>△△△△</t>
    <phoneticPr fontId="1"/>
  </si>
  <si>
    <t>◇◇◇◇</t>
    <phoneticPr fontId="1"/>
  </si>
  <si>
    <t>□□□□</t>
    <phoneticPr fontId="1"/>
  </si>
  <si>
    <t>作業開始時</t>
    <rPh sb="0" eb="2">
      <t>サギョウ</t>
    </rPh>
    <rPh sb="2" eb="4">
      <t>カイシ</t>
    </rPh>
    <rPh sb="4" eb="5">
      <t>ジ</t>
    </rPh>
    <phoneticPr fontId="1"/>
  </si>
  <si>
    <t>作業終了時</t>
    <rPh sb="0" eb="2">
      <t>サギョウ</t>
    </rPh>
    <rPh sb="2" eb="4">
      <t>シュウリョウ</t>
    </rPh>
    <rPh sb="4" eb="5">
      <t>ジ</t>
    </rPh>
    <phoneticPr fontId="1"/>
  </si>
  <si>
    <t>〇.×.△</t>
    <phoneticPr fontId="1"/>
  </si>
  <si>
    <t>〇.□.※</t>
    <phoneticPr fontId="1"/>
  </si>
  <si>
    <t>〃</t>
    <phoneticPr fontId="1"/>
  </si>
  <si>
    <t>〇.□.△</t>
    <phoneticPr fontId="1"/>
  </si>
  <si>
    <t>〇.□.◇</t>
    <phoneticPr fontId="1"/>
  </si>
  <si>
    <t>※※※※</t>
    <phoneticPr fontId="1"/>
  </si>
  <si>
    <t>○○○〇</t>
    <phoneticPr fontId="1"/>
  </si>
  <si>
    <t>△△△△</t>
    <phoneticPr fontId="1"/>
  </si>
  <si>
    <t>□□□□</t>
    <phoneticPr fontId="1"/>
  </si>
  <si>
    <t>◇◇◇◇</t>
    <phoneticPr fontId="1"/>
  </si>
  <si>
    <t>§§§§</t>
    <phoneticPr fontId="1"/>
  </si>
  <si>
    <t xml:space="preserve">令和２年度　　○○〇タイプ </t>
    <rPh sb="0" eb="2">
      <t>レイワ</t>
    </rPh>
    <rPh sb="3" eb="4">
      <t>ネン</t>
    </rPh>
    <rPh sb="4" eb="5">
      <t>ド</t>
    </rPh>
    <phoneticPr fontId="1"/>
  </si>
  <si>
    <t>令和２年度：　　　　　　　タイプ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</si>
</sst>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>
  <numFmts count="1">
    <numFmt numFmtId="176" formatCode="h:mm;@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0" fillId="0" borderId="1" xfId="0" applyNumberFormat="1" applyBorder="1">
      <alignment vertical="center"/>
    </xf>
    <xf numFmtId="0" fontId="0" fillId="0" borderId="4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20" fontId="0" fillId="0" borderId="1" xfId="0" applyNumberFormat="1" applyBorder="1">
      <alignment vertical="center"/>
    </xf>
    <xf numFmtId="56" fontId="0" fillId="0" borderId="1" xfId="0" applyNumberFormat="1" applyBorder="1">
      <alignment vertical="center"/>
    </xf>
    <xf numFmtId="0" fontId="12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56" fontId="0" fillId="0" borderId="4" xfId="0" applyNumberFormat="1" applyBorder="1" applyAlignment="1">
      <alignment horizontal="right" vertical="center"/>
    </xf>
    <xf numFmtId="56" fontId="0" fillId="0" borderId="11" xfId="0" applyNumberFormat="1" applyBorder="1" applyAlignment="1">
      <alignment horizontal="right" vertical="center"/>
    </xf>
    <xf numFmtId="56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Normal="100" workbookViewId="0">
      <pane ySplit="6" topLeftCell="A7" activePane="bottomLeft" state="frozen"/>
      <selection pane="bottomLeft" activeCell="C7" sqref="C7"/>
    </sheetView>
  </sheetViews>
  <sheetFormatPr defaultRowHeight="13.5"/>
  <cols>
    <col min="1" max="1" width="11.125" customWidth="1"/>
    <col min="2" max="2" width="18.875" customWidth="1"/>
    <col min="3" max="3" width="23.625" customWidth="1"/>
    <col min="4" max="5" width="9.625" customWidth="1"/>
    <col min="6" max="7" width="7.125" customWidth="1"/>
    <col min="8" max="9" width="10.625" customWidth="1"/>
    <col min="10" max="10" width="9.125" customWidth="1"/>
  </cols>
  <sheetData>
    <row r="1" spans="1:10" ht="25.5">
      <c r="B1" s="25" t="s">
        <v>13</v>
      </c>
      <c r="C1" s="26"/>
      <c r="D1" s="26"/>
      <c r="E1" s="26"/>
      <c r="F1" s="26"/>
      <c r="G1" s="26"/>
      <c r="H1" s="26"/>
      <c r="I1" s="26"/>
      <c r="J1" s="26"/>
    </row>
    <row r="3" spans="1:10" ht="21" customHeight="1">
      <c r="A3" s="29" t="s">
        <v>41</v>
      </c>
      <c r="B3" s="29"/>
      <c r="C3" s="4"/>
    </row>
    <row r="4" spans="1:10" ht="21" customHeight="1">
      <c r="B4" s="3"/>
      <c r="C4" s="4"/>
      <c r="G4" s="24" t="s">
        <v>12</v>
      </c>
      <c r="H4" s="7"/>
      <c r="I4" s="7"/>
      <c r="J4" s="7"/>
    </row>
    <row r="6" spans="1:10" ht="27.75" customHeight="1">
      <c r="A6" s="5" t="s">
        <v>11</v>
      </c>
      <c r="B6" s="5" t="s">
        <v>0</v>
      </c>
      <c r="C6" s="5" t="s">
        <v>1</v>
      </c>
      <c r="D6" s="6" t="s">
        <v>6</v>
      </c>
      <c r="E6" s="6" t="s">
        <v>7</v>
      </c>
      <c r="F6" s="6" t="s">
        <v>9</v>
      </c>
      <c r="G6" s="5" t="s">
        <v>8</v>
      </c>
      <c r="H6" s="5" t="s">
        <v>2</v>
      </c>
      <c r="I6" s="5" t="s">
        <v>3</v>
      </c>
      <c r="J6" s="5" t="s">
        <v>4</v>
      </c>
    </row>
    <row r="7" spans="1:10" ht="45" customHeight="1">
      <c r="A7" s="1"/>
      <c r="B7" s="1"/>
      <c r="C7" s="1"/>
      <c r="D7" s="8"/>
      <c r="E7" s="8"/>
      <c r="F7" s="2"/>
      <c r="G7" s="8"/>
      <c r="H7" s="10"/>
      <c r="I7" s="10"/>
      <c r="J7" s="1"/>
    </row>
    <row r="8" spans="1:10" ht="45" customHeight="1">
      <c r="A8" s="1"/>
      <c r="B8" s="1"/>
      <c r="C8" s="1"/>
      <c r="D8" s="8"/>
      <c r="E8" s="8"/>
      <c r="F8" s="1"/>
      <c r="G8" s="8"/>
      <c r="H8" s="10"/>
      <c r="I8" s="10"/>
      <c r="J8" s="1"/>
    </row>
    <row r="9" spans="1:10" ht="45" customHeight="1">
      <c r="A9" s="1"/>
      <c r="B9" s="1"/>
      <c r="C9" s="1"/>
      <c r="D9" s="8"/>
      <c r="E9" s="8"/>
      <c r="F9" s="1"/>
      <c r="G9" s="8"/>
      <c r="H9" s="10"/>
      <c r="I9" s="10"/>
      <c r="J9" s="1"/>
    </row>
    <row r="10" spans="1:10" ht="45" customHeight="1">
      <c r="A10" s="1"/>
      <c r="B10" s="1"/>
      <c r="C10" s="1"/>
      <c r="D10" s="8"/>
      <c r="E10" s="8"/>
      <c r="F10" s="1"/>
      <c r="G10" s="8"/>
      <c r="H10" s="10"/>
      <c r="I10" s="10"/>
      <c r="J10" s="1"/>
    </row>
    <row r="11" spans="1:10" ht="45" customHeight="1">
      <c r="A11" s="1"/>
      <c r="B11" s="1"/>
      <c r="C11" s="1"/>
      <c r="D11" s="8"/>
      <c r="E11" s="8"/>
      <c r="F11" s="1"/>
      <c r="G11" s="8"/>
      <c r="H11" s="10"/>
      <c r="I11" s="10"/>
      <c r="J11" s="1"/>
    </row>
    <row r="12" spans="1:10" ht="45" customHeight="1">
      <c r="A12" s="1"/>
      <c r="B12" s="1"/>
      <c r="C12" s="1"/>
      <c r="D12" s="8"/>
      <c r="E12" s="8"/>
      <c r="F12" s="1"/>
      <c r="G12" s="8"/>
      <c r="H12" s="10"/>
      <c r="I12" s="10"/>
      <c r="J12" s="1"/>
    </row>
    <row r="13" spans="1:10" ht="45" customHeight="1">
      <c r="A13" s="1"/>
      <c r="B13" s="1"/>
      <c r="C13" s="1"/>
      <c r="D13" s="8"/>
      <c r="E13" s="8"/>
      <c r="F13" s="1"/>
      <c r="G13" s="8"/>
      <c r="H13" s="10"/>
      <c r="I13" s="10"/>
      <c r="J13" s="1"/>
    </row>
    <row r="14" spans="1:10" ht="45" customHeight="1">
      <c r="A14" s="1"/>
      <c r="B14" s="1"/>
      <c r="C14" s="1"/>
      <c r="D14" s="8"/>
      <c r="E14" s="8"/>
      <c r="F14" s="1"/>
      <c r="G14" s="8"/>
      <c r="H14" s="10"/>
      <c r="I14" s="10"/>
      <c r="J14" s="1"/>
    </row>
    <row r="15" spans="1:10" ht="45" customHeight="1">
      <c r="A15" s="1"/>
      <c r="B15" s="1"/>
      <c r="C15" s="1"/>
      <c r="D15" s="8"/>
      <c r="E15" s="8"/>
      <c r="F15" s="1"/>
      <c r="G15" s="8"/>
      <c r="H15" s="10"/>
      <c r="I15" s="10"/>
      <c r="J15" s="1"/>
    </row>
    <row r="16" spans="1:10" ht="45" customHeight="1">
      <c r="A16" s="1"/>
      <c r="B16" s="1"/>
      <c r="C16" s="1"/>
      <c r="D16" s="8"/>
      <c r="E16" s="8"/>
      <c r="F16" s="1"/>
      <c r="G16" s="8"/>
      <c r="H16" s="10"/>
      <c r="I16" s="10"/>
      <c r="J16" s="1"/>
    </row>
    <row r="17" spans="1:10" ht="45" customHeight="1">
      <c r="A17" s="1"/>
      <c r="B17" s="1"/>
      <c r="C17" s="1"/>
      <c r="D17" s="8"/>
      <c r="E17" s="8"/>
      <c r="F17" s="1"/>
      <c r="G17" s="8"/>
      <c r="H17" s="10"/>
      <c r="I17" s="10"/>
      <c r="J17" s="1"/>
    </row>
    <row r="18" spans="1:10" ht="45" customHeight="1">
      <c r="A18" s="1"/>
      <c r="B18" s="1"/>
      <c r="C18" s="1"/>
      <c r="D18" s="8"/>
      <c r="E18" s="8"/>
      <c r="F18" s="1"/>
      <c r="G18" s="8"/>
      <c r="H18" s="10"/>
      <c r="I18" s="10"/>
      <c r="J18" s="1"/>
    </row>
    <row r="19" spans="1:10" ht="45" customHeight="1">
      <c r="A19" s="1"/>
      <c r="B19" s="1"/>
      <c r="C19" s="1"/>
      <c r="D19" s="8"/>
      <c r="E19" s="8"/>
      <c r="F19" s="1"/>
      <c r="G19" s="8"/>
      <c r="H19" s="10"/>
      <c r="I19" s="10"/>
      <c r="J19" s="1"/>
    </row>
    <row r="20" spans="1:10" ht="45" customHeight="1">
      <c r="A20" s="1"/>
      <c r="B20" s="1"/>
      <c r="C20" s="1"/>
      <c r="D20" s="8"/>
      <c r="E20" s="8"/>
      <c r="F20" s="1"/>
      <c r="G20" s="8"/>
      <c r="H20" s="10"/>
      <c r="I20" s="10"/>
      <c r="J20" s="1"/>
    </row>
    <row r="21" spans="1:10" ht="45" customHeight="1">
      <c r="A21" s="1"/>
      <c r="B21" s="1"/>
      <c r="C21" s="1"/>
      <c r="D21" s="8"/>
      <c r="E21" s="8"/>
      <c r="F21" s="1"/>
      <c r="G21" s="8"/>
      <c r="H21" s="10"/>
      <c r="I21" s="10"/>
      <c r="J21" s="1"/>
    </row>
    <row r="22" spans="1:10" ht="45" customHeight="1">
      <c r="A22" s="1"/>
      <c r="B22" s="1"/>
      <c r="C22" s="1"/>
      <c r="D22" s="8"/>
      <c r="E22" s="8"/>
      <c r="F22" s="1"/>
      <c r="G22" s="8"/>
      <c r="H22" s="10"/>
      <c r="I22" s="10"/>
      <c r="J22" s="1"/>
    </row>
    <row r="23" spans="1:10" ht="45" customHeight="1">
      <c r="A23" s="1"/>
      <c r="B23" s="1"/>
      <c r="C23" s="1"/>
      <c r="D23" s="8"/>
      <c r="E23" s="8"/>
      <c r="F23" s="1"/>
      <c r="G23" s="8"/>
      <c r="H23" s="10"/>
      <c r="I23" s="10"/>
      <c r="J23" s="1"/>
    </row>
    <row r="24" spans="1:10" ht="45" customHeight="1">
      <c r="A24" s="1"/>
      <c r="B24" s="1"/>
      <c r="C24" s="1"/>
      <c r="D24" s="8"/>
      <c r="E24" s="8"/>
      <c r="F24" s="1"/>
      <c r="G24" s="8"/>
      <c r="H24" s="10"/>
      <c r="I24" s="10"/>
      <c r="J24" s="1"/>
    </row>
    <row r="25" spans="1:10" ht="45" customHeight="1">
      <c r="A25" s="1"/>
      <c r="B25" s="1"/>
      <c r="C25" s="1"/>
      <c r="D25" s="8"/>
      <c r="E25" s="8"/>
      <c r="F25" s="1"/>
      <c r="G25" s="8"/>
      <c r="H25" s="10"/>
      <c r="I25" s="10"/>
      <c r="J25" s="1"/>
    </row>
    <row r="26" spans="1:10" ht="45" customHeight="1">
      <c r="A26" s="1"/>
      <c r="B26" s="1"/>
      <c r="C26" s="1"/>
      <c r="D26" s="8"/>
      <c r="E26" s="8"/>
      <c r="F26" s="1"/>
      <c r="G26" s="8"/>
      <c r="H26" s="10"/>
      <c r="I26" s="10"/>
      <c r="J26" s="1"/>
    </row>
    <row r="27" spans="1:10" ht="36" customHeight="1">
      <c r="A27" s="9"/>
      <c r="B27" s="27" t="s">
        <v>10</v>
      </c>
      <c r="C27" s="28"/>
      <c r="D27" s="8"/>
      <c r="E27" s="8"/>
      <c r="F27" s="1"/>
      <c r="G27" s="1"/>
      <c r="H27" s="10"/>
      <c r="I27" s="10"/>
      <c r="J27" s="1"/>
    </row>
    <row r="28" spans="1:10" ht="27" customHeight="1"/>
    <row r="29" spans="1:10" ht="27" customHeight="1"/>
    <row r="30" spans="1:10" ht="27" customHeight="1"/>
    <row r="31" spans="1:10" ht="27" customHeight="1"/>
    <row r="32" spans="1:10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</sheetData>
  <mergeCells count="3">
    <mergeCell ref="B1:J1"/>
    <mergeCell ref="B27:C27"/>
    <mergeCell ref="A3:B3"/>
  </mergeCells>
  <phoneticPr fontId="1"/>
  <pageMargins left="0.7" right="0.7" top="0.75" bottom="0.75" header="0.3" footer="0.3"/>
  <pageSetup paperSize="9" scale="7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Normal="100" workbookViewId="0">
      <selection activeCell="C7" sqref="C7"/>
    </sheetView>
  </sheetViews>
  <sheetFormatPr defaultRowHeight="13.5"/>
  <cols>
    <col min="3" max="3" width="22.25" customWidth="1"/>
    <col min="4" max="4" width="11" customWidth="1"/>
    <col min="5" max="5" width="10.625" customWidth="1"/>
    <col min="7" max="7" width="5.375" customWidth="1"/>
  </cols>
  <sheetData>
    <row r="1" spans="1:13" ht="17.2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14.25">
      <c r="A2" s="31" t="s">
        <v>40</v>
      </c>
      <c r="B2" s="31"/>
      <c r="C2" s="31"/>
      <c r="G2" s="12"/>
      <c r="H2" s="12"/>
      <c r="I2" s="12"/>
      <c r="J2" s="13"/>
      <c r="K2" s="14" t="s">
        <v>21</v>
      </c>
      <c r="L2" s="14"/>
      <c r="M2" s="15"/>
    </row>
    <row r="3" spans="1:13">
      <c r="K3" s="16" t="s">
        <v>14</v>
      </c>
      <c r="L3" s="32"/>
      <c r="M3" s="32"/>
    </row>
    <row r="4" spans="1:13" ht="22.5">
      <c r="A4" s="17" t="s">
        <v>11</v>
      </c>
      <c r="B4" s="17" t="s">
        <v>0</v>
      </c>
      <c r="C4" s="17" t="s">
        <v>1</v>
      </c>
      <c r="D4" s="18" t="s">
        <v>27</v>
      </c>
      <c r="E4" s="18" t="s">
        <v>28</v>
      </c>
      <c r="F4" s="18" t="s">
        <v>9</v>
      </c>
      <c r="G4" s="17" t="s">
        <v>8</v>
      </c>
      <c r="H4" s="17" t="s">
        <v>2</v>
      </c>
      <c r="I4" s="17" t="s">
        <v>3</v>
      </c>
      <c r="K4" s="19" t="s">
        <v>0</v>
      </c>
      <c r="L4" s="20" t="s">
        <v>15</v>
      </c>
      <c r="M4" s="21" t="s">
        <v>16</v>
      </c>
    </row>
    <row r="5" spans="1:13">
      <c r="A5" s="1" t="s">
        <v>29</v>
      </c>
      <c r="B5" s="1" t="s">
        <v>22</v>
      </c>
      <c r="C5" s="1" t="s">
        <v>17</v>
      </c>
      <c r="D5" s="22">
        <v>0.5</v>
      </c>
      <c r="E5" s="22">
        <v>0.66666666666666663</v>
      </c>
      <c r="F5" s="1"/>
      <c r="G5" s="8">
        <v>4</v>
      </c>
      <c r="H5" s="10">
        <v>762</v>
      </c>
      <c r="I5" s="10">
        <f>H5*G5</f>
        <v>3048</v>
      </c>
      <c r="K5" s="33" t="s">
        <v>34</v>
      </c>
      <c r="L5" s="34">
        <f>I5+I11</f>
        <v>5334</v>
      </c>
      <c r="M5" s="36"/>
    </row>
    <row r="6" spans="1:13">
      <c r="A6" s="1" t="s">
        <v>29</v>
      </c>
      <c r="B6" s="1" t="s">
        <v>23</v>
      </c>
      <c r="C6" s="11" t="s">
        <v>31</v>
      </c>
      <c r="D6" s="22">
        <v>0.5</v>
      </c>
      <c r="E6" s="22">
        <v>0.66666666666666663</v>
      </c>
      <c r="F6" s="1"/>
      <c r="G6" s="8">
        <v>4</v>
      </c>
      <c r="H6" s="10">
        <v>762</v>
      </c>
      <c r="I6" s="10">
        <f t="shared" ref="I6:I9" si="0">H6*G6</f>
        <v>3048</v>
      </c>
      <c r="K6" s="33"/>
      <c r="L6" s="35"/>
      <c r="M6" s="36"/>
    </row>
    <row r="7" spans="1:13">
      <c r="A7" s="1" t="s">
        <v>29</v>
      </c>
      <c r="B7" s="1" t="s">
        <v>24</v>
      </c>
      <c r="C7" s="11" t="s">
        <v>31</v>
      </c>
      <c r="D7" s="22">
        <v>0.5</v>
      </c>
      <c r="E7" s="22">
        <v>0.66666666666666663</v>
      </c>
      <c r="F7" s="1"/>
      <c r="G7" s="8">
        <v>4</v>
      </c>
      <c r="H7" s="10">
        <v>1350</v>
      </c>
      <c r="I7" s="10">
        <f t="shared" si="0"/>
        <v>5400</v>
      </c>
      <c r="K7" s="33" t="s">
        <v>35</v>
      </c>
      <c r="L7" s="34">
        <f>I7+I13</f>
        <v>9450</v>
      </c>
      <c r="M7" s="36"/>
    </row>
    <row r="8" spans="1:13">
      <c r="A8" s="1" t="s">
        <v>29</v>
      </c>
      <c r="B8" s="1" t="s">
        <v>25</v>
      </c>
      <c r="C8" s="11" t="s">
        <v>31</v>
      </c>
      <c r="D8" s="22">
        <v>0.5</v>
      </c>
      <c r="E8" s="22">
        <v>0.66666666666666663</v>
      </c>
      <c r="F8" s="1"/>
      <c r="G8" s="8">
        <v>4</v>
      </c>
      <c r="H8" s="10">
        <v>762</v>
      </c>
      <c r="I8" s="10">
        <f t="shared" si="0"/>
        <v>3048</v>
      </c>
      <c r="K8" s="33"/>
      <c r="L8" s="35"/>
      <c r="M8" s="36"/>
    </row>
    <row r="9" spans="1:13">
      <c r="A9" s="1" t="s">
        <v>29</v>
      </c>
      <c r="B9" s="1" t="s">
        <v>26</v>
      </c>
      <c r="C9" s="11" t="s">
        <v>31</v>
      </c>
      <c r="D9" s="22">
        <v>0.5</v>
      </c>
      <c r="E9" s="22">
        <v>0.66666666666666663</v>
      </c>
      <c r="F9" s="1"/>
      <c r="G9" s="8">
        <v>4</v>
      </c>
      <c r="H9" s="10">
        <v>1350</v>
      </c>
      <c r="I9" s="10">
        <f t="shared" si="0"/>
        <v>5400</v>
      </c>
      <c r="K9" s="33" t="s">
        <v>36</v>
      </c>
      <c r="L9" s="34">
        <f>I15</f>
        <v>0</v>
      </c>
      <c r="M9" s="36"/>
    </row>
    <row r="10" spans="1:13">
      <c r="A10" s="39"/>
      <c r="B10" s="40"/>
      <c r="C10" s="40"/>
      <c r="D10" s="40"/>
      <c r="E10" s="40"/>
      <c r="F10" s="40"/>
      <c r="G10" s="40"/>
      <c r="H10" s="41"/>
      <c r="I10" s="10">
        <f>SUM(I5:I9)</f>
        <v>19944</v>
      </c>
      <c r="K10" s="33"/>
      <c r="L10" s="35"/>
      <c r="M10" s="36"/>
    </row>
    <row r="11" spans="1:13">
      <c r="A11" s="23" t="s">
        <v>30</v>
      </c>
      <c r="B11" s="1" t="s">
        <v>22</v>
      </c>
      <c r="C11" s="1" t="s">
        <v>17</v>
      </c>
      <c r="D11" s="22">
        <v>0.58333333333333337</v>
      </c>
      <c r="E11" s="22">
        <v>0.70833333333333337</v>
      </c>
      <c r="F11" s="1"/>
      <c r="G11" s="8">
        <v>3</v>
      </c>
      <c r="H11" s="10">
        <v>762</v>
      </c>
      <c r="I11" s="10">
        <f>H11*G11</f>
        <v>2286</v>
      </c>
      <c r="K11" s="33" t="s">
        <v>37</v>
      </c>
      <c r="L11" s="34">
        <f>I8</f>
        <v>3048</v>
      </c>
      <c r="M11" s="36"/>
    </row>
    <row r="12" spans="1:13">
      <c r="A12" s="23" t="s">
        <v>30</v>
      </c>
      <c r="B12" s="1" t="s">
        <v>23</v>
      </c>
      <c r="C12" s="11" t="s">
        <v>31</v>
      </c>
      <c r="D12" s="22">
        <v>0.58333333333333337</v>
      </c>
      <c r="E12" s="22">
        <v>0.70833333333333337</v>
      </c>
      <c r="F12" s="1"/>
      <c r="G12" s="8">
        <v>3</v>
      </c>
      <c r="H12" s="10">
        <v>762</v>
      </c>
      <c r="I12" s="10">
        <f t="shared" ref="I12:I13" si="1">H12*G12</f>
        <v>2286</v>
      </c>
      <c r="K12" s="33"/>
      <c r="L12" s="35"/>
      <c r="M12" s="36"/>
    </row>
    <row r="13" spans="1:13">
      <c r="A13" s="23" t="s">
        <v>30</v>
      </c>
      <c r="B13" s="1" t="s">
        <v>24</v>
      </c>
      <c r="C13" s="11" t="s">
        <v>31</v>
      </c>
      <c r="D13" s="22">
        <v>0.58333333333333337</v>
      </c>
      <c r="E13" s="22">
        <v>0.70833333333333337</v>
      </c>
      <c r="F13" s="1"/>
      <c r="G13" s="8">
        <v>3</v>
      </c>
      <c r="H13" s="10">
        <v>1350</v>
      </c>
      <c r="I13" s="10">
        <f t="shared" si="1"/>
        <v>4050</v>
      </c>
      <c r="K13" s="33" t="s">
        <v>38</v>
      </c>
      <c r="L13" s="34">
        <f>I6+I12</f>
        <v>5334</v>
      </c>
      <c r="M13" s="36"/>
    </row>
    <row r="14" spans="1:13">
      <c r="A14" s="23"/>
      <c r="B14" s="1"/>
      <c r="C14" s="1"/>
      <c r="D14" s="22"/>
      <c r="E14" s="22"/>
      <c r="F14" s="1"/>
      <c r="G14" s="8"/>
      <c r="H14" s="10"/>
      <c r="I14" s="10"/>
      <c r="K14" s="33"/>
      <c r="L14" s="35"/>
      <c r="M14" s="36"/>
    </row>
    <row r="15" spans="1:13">
      <c r="A15" s="23"/>
      <c r="B15" s="1"/>
      <c r="C15" s="1"/>
      <c r="D15" s="22"/>
      <c r="E15" s="22"/>
      <c r="F15" s="1"/>
      <c r="G15" s="8"/>
      <c r="H15" s="10"/>
      <c r="I15" s="10"/>
      <c r="K15" s="33" t="s">
        <v>39</v>
      </c>
      <c r="L15" s="34">
        <f>I9+I14</f>
        <v>5400</v>
      </c>
      <c r="M15" s="36"/>
    </row>
    <row r="16" spans="1:13">
      <c r="A16" s="37"/>
      <c r="B16" s="38"/>
      <c r="C16" s="38"/>
      <c r="D16" s="38"/>
      <c r="E16" s="38"/>
      <c r="F16" s="38"/>
      <c r="G16" s="38"/>
      <c r="H16" s="27"/>
      <c r="I16" s="10">
        <f>SUM(I11:I15)</f>
        <v>8622</v>
      </c>
      <c r="K16" s="33"/>
      <c r="L16" s="35"/>
      <c r="M16" s="36"/>
    </row>
    <row r="17" spans="1:13">
      <c r="A17" s="23" t="s">
        <v>32</v>
      </c>
      <c r="B17" s="1" t="s">
        <v>22</v>
      </c>
      <c r="C17" s="1" t="s">
        <v>17</v>
      </c>
      <c r="D17" s="22">
        <v>0.58333333333333337</v>
      </c>
      <c r="E17" s="22">
        <v>0.70833333333333337</v>
      </c>
      <c r="F17" s="1"/>
      <c r="G17" s="8">
        <v>3</v>
      </c>
      <c r="H17" s="10">
        <v>762</v>
      </c>
      <c r="I17" s="10">
        <f>H17*G17</f>
        <v>2286</v>
      </c>
      <c r="K17" s="33"/>
      <c r="L17" s="34"/>
      <c r="M17" s="36"/>
    </row>
    <row r="18" spans="1:13">
      <c r="A18" s="23" t="s">
        <v>32</v>
      </c>
      <c r="B18" s="1" t="s">
        <v>23</v>
      </c>
      <c r="C18" s="11" t="s">
        <v>31</v>
      </c>
      <c r="D18" s="22">
        <v>0.58333333333333337</v>
      </c>
      <c r="E18" s="22">
        <v>0.70833333333333337</v>
      </c>
      <c r="F18" s="1"/>
      <c r="G18" s="8">
        <v>3</v>
      </c>
      <c r="H18" s="10">
        <v>762</v>
      </c>
      <c r="I18" s="10">
        <f t="shared" ref="I18:I21" si="2">H18*G18</f>
        <v>2286</v>
      </c>
      <c r="K18" s="33"/>
      <c r="L18" s="35"/>
      <c r="M18" s="36"/>
    </row>
    <row r="19" spans="1:13">
      <c r="A19" s="23" t="s">
        <v>32</v>
      </c>
      <c r="B19" s="1" t="s">
        <v>24</v>
      </c>
      <c r="C19" s="11" t="s">
        <v>31</v>
      </c>
      <c r="D19" s="22">
        <v>0.58333333333333337</v>
      </c>
      <c r="E19" s="22">
        <v>0.70833333333333337</v>
      </c>
      <c r="F19" s="1"/>
      <c r="G19" s="8">
        <v>3</v>
      </c>
      <c r="H19" s="10">
        <v>1350</v>
      </c>
      <c r="I19" s="10">
        <f t="shared" si="2"/>
        <v>4050</v>
      </c>
      <c r="K19" s="33"/>
      <c r="L19" s="34"/>
      <c r="M19" s="36"/>
    </row>
    <row r="20" spans="1:13">
      <c r="A20" s="23" t="s">
        <v>32</v>
      </c>
      <c r="B20" s="1" t="s">
        <v>25</v>
      </c>
      <c r="C20" s="11" t="s">
        <v>31</v>
      </c>
      <c r="D20" s="22">
        <v>0.58333333333333337</v>
      </c>
      <c r="E20" s="22">
        <v>0.70833333333333337</v>
      </c>
      <c r="F20" s="1"/>
      <c r="G20" s="8">
        <v>3</v>
      </c>
      <c r="H20" s="10">
        <v>762</v>
      </c>
      <c r="I20" s="10">
        <f t="shared" si="2"/>
        <v>2286</v>
      </c>
      <c r="K20" s="33"/>
      <c r="L20" s="35"/>
      <c r="M20" s="36"/>
    </row>
    <row r="21" spans="1:13">
      <c r="A21" s="23" t="s">
        <v>32</v>
      </c>
      <c r="B21" s="1" t="s">
        <v>26</v>
      </c>
      <c r="C21" s="11" t="s">
        <v>31</v>
      </c>
      <c r="D21" s="22">
        <v>0.58333333333333337</v>
      </c>
      <c r="E21" s="22">
        <v>0.70833333333333337</v>
      </c>
      <c r="F21" s="1"/>
      <c r="G21" s="8">
        <v>3</v>
      </c>
      <c r="H21" s="10">
        <v>1350</v>
      </c>
      <c r="I21" s="10">
        <f t="shared" si="2"/>
        <v>4050</v>
      </c>
      <c r="K21" s="42" t="s">
        <v>18</v>
      </c>
      <c r="L21" s="34">
        <f>L5+L7+L9+L11+L13+L15+L17+L19</f>
        <v>28566</v>
      </c>
      <c r="M21" s="36"/>
    </row>
    <row r="22" spans="1:13">
      <c r="A22" s="46"/>
      <c r="B22" s="47"/>
      <c r="C22" s="47"/>
      <c r="D22" s="47"/>
      <c r="E22" s="47"/>
      <c r="F22" s="47"/>
      <c r="G22" s="47"/>
      <c r="H22" s="48"/>
      <c r="I22" s="10">
        <f>SUM(I17:I21)</f>
        <v>14958</v>
      </c>
      <c r="K22" s="43"/>
      <c r="L22" s="44"/>
      <c r="M22" s="45"/>
    </row>
    <row r="23" spans="1:13">
      <c r="A23" s="23" t="s">
        <v>33</v>
      </c>
      <c r="B23" s="1" t="s">
        <v>22</v>
      </c>
      <c r="C23" s="1" t="s">
        <v>19</v>
      </c>
      <c r="D23" s="22">
        <v>0.5</v>
      </c>
      <c r="E23" s="22">
        <v>0.58333333333333337</v>
      </c>
      <c r="F23" s="1"/>
      <c r="G23" s="8">
        <v>2</v>
      </c>
      <c r="H23" s="10">
        <v>762</v>
      </c>
      <c r="I23" s="10">
        <f>H23*G23</f>
        <v>1524</v>
      </c>
      <c r="K23" s="16"/>
    </row>
    <row r="24" spans="1:13">
      <c r="A24" s="23" t="s">
        <v>33</v>
      </c>
      <c r="B24" s="1" t="s">
        <v>23</v>
      </c>
      <c r="C24" s="11" t="s">
        <v>31</v>
      </c>
      <c r="D24" s="22">
        <v>0.5</v>
      </c>
      <c r="E24" s="22">
        <v>0.625</v>
      </c>
      <c r="F24" s="1"/>
      <c r="G24" s="8">
        <v>3</v>
      </c>
      <c r="H24" s="10">
        <v>762</v>
      </c>
      <c r="I24" s="10">
        <f t="shared" ref="I24:I27" si="3">H24*G24</f>
        <v>2286</v>
      </c>
      <c r="K24" s="16"/>
    </row>
    <row r="25" spans="1:13">
      <c r="A25" s="23" t="s">
        <v>33</v>
      </c>
      <c r="B25" s="1" t="s">
        <v>24</v>
      </c>
      <c r="C25" s="11" t="s">
        <v>31</v>
      </c>
      <c r="D25" s="22">
        <v>0.5</v>
      </c>
      <c r="E25" s="22">
        <v>0.625</v>
      </c>
      <c r="F25" s="1"/>
      <c r="G25" s="8">
        <v>3</v>
      </c>
      <c r="H25" s="10">
        <v>1350</v>
      </c>
      <c r="I25" s="10">
        <f t="shared" si="3"/>
        <v>4050</v>
      </c>
      <c r="K25" s="16"/>
    </row>
    <row r="26" spans="1:13">
      <c r="A26" s="23" t="s">
        <v>33</v>
      </c>
      <c r="B26" s="1" t="s">
        <v>25</v>
      </c>
      <c r="C26" s="11" t="s">
        <v>31</v>
      </c>
      <c r="D26" s="22">
        <v>0.5</v>
      </c>
      <c r="E26" s="22">
        <v>0.625</v>
      </c>
      <c r="F26" s="1"/>
      <c r="G26" s="8">
        <v>3</v>
      </c>
      <c r="H26" s="10">
        <v>762</v>
      </c>
      <c r="I26" s="10">
        <f t="shared" si="3"/>
        <v>2286</v>
      </c>
      <c r="K26" s="16"/>
    </row>
    <row r="27" spans="1:13">
      <c r="A27" s="23" t="s">
        <v>33</v>
      </c>
      <c r="B27" s="1" t="s">
        <v>26</v>
      </c>
      <c r="C27" s="11" t="s">
        <v>31</v>
      </c>
      <c r="D27" s="22">
        <v>0.5</v>
      </c>
      <c r="E27" s="22">
        <v>0.625</v>
      </c>
      <c r="F27" s="1"/>
      <c r="G27" s="8">
        <v>3</v>
      </c>
      <c r="H27" s="10">
        <v>1350</v>
      </c>
      <c r="I27" s="10">
        <f t="shared" si="3"/>
        <v>4050</v>
      </c>
      <c r="K27" s="16"/>
    </row>
    <row r="28" spans="1:13">
      <c r="A28" s="49" t="s">
        <v>18</v>
      </c>
      <c r="B28" s="50"/>
      <c r="C28" s="50"/>
      <c r="D28" s="50"/>
      <c r="E28" s="50"/>
      <c r="F28" s="50"/>
      <c r="G28" s="50"/>
      <c r="H28" s="51"/>
      <c r="I28" s="10">
        <f>SUM(I23:I27)</f>
        <v>14196</v>
      </c>
      <c r="K28" s="16"/>
    </row>
    <row r="29" spans="1:13">
      <c r="A29" s="52" t="s">
        <v>20</v>
      </c>
      <c r="B29" s="53"/>
      <c r="C29" s="53"/>
      <c r="D29" s="53"/>
      <c r="E29" s="53"/>
      <c r="F29" s="53"/>
      <c r="G29" s="53"/>
      <c r="H29" s="54"/>
      <c r="I29" s="10">
        <f>I10+I16+I22+I28</f>
        <v>57720</v>
      </c>
      <c r="K29" s="16"/>
    </row>
  </sheetData>
  <mergeCells count="35">
    <mergeCell ref="A22:H22"/>
    <mergeCell ref="A28:H28"/>
    <mergeCell ref="A29:H29"/>
    <mergeCell ref="K19:K20"/>
    <mergeCell ref="L19:L20"/>
    <mergeCell ref="M19:M20"/>
    <mergeCell ref="K21:K22"/>
    <mergeCell ref="L21:L22"/>
    <mergeCell ref="M21:M22"/>
    <mergeCell ref="K15:K16"/>
    <mergeCell ref="L15:L16"/>
    <mergeCell ref="M15:M16"/>
    <mergeCell ref="A16:H16"/>
    <mergeCell ref="K17:K18"/>
    <mergeCell ref="L17:L18"/>
    <mergeCell ref="M17:M18"/>
    <mergeCell ref="A10:H10"/>
    <mergeCell ref="K11:K12"/>
    <mergeCell ref="L11:L12"/>
    <mergeCell ref="M11:M12"/>
    <mergeCell ref="K13:K14"/>
    <mergeCell ref="L13:L14"/>
    <mergeCell ref="M13:M14"/>
    <mergeCell ref="K7:K8"/>
    <mergeCell ref="L7:L8"/>
    <mergeCell ref="M7:M8"/>
    <mergeCell ref="K9:K10"/>
    <mergeCell ref="L9:L10"/>
    <mergeCell ref="M9:M10"/>
    <mergeCell ref="A1:L1"/>
    <mergeCell ref="A2:C2"/>
    <mergeCell ref="L3:M3"/>
    <mergeCell ref="K5:K6"/>
    <mergeCell ref="L5:L6"/>
    <mergeCell ref="M5:M6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人件費台帳</vt:lpstr>
      <vt:lpstr>人件費台帳・事例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森永茉莉</dc:creator>
  <cp:lastModifiedBy>R.Yama</cp:lastModifiedBy>
  <cp:lastPrinted>2019-10-25T07:11:07Z</cp:lastPrinted>
  <dcterms:created xsi:type="dcterms:W3CDTF">2015-05-15T02:42:57Z</dcterms:created>
  <dcterms:modified xsi:type="dcterms:W3CDTF">2020-04-14T01:02:42Z</dcterms:modified>
</cp:coreProperties>
</file>